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Fall 2012" sheetId="1" r:id="rId1"/>
    <sheet name="Spring 2013" sheetId="2" r:id="rId2"/>
  </sheets>
  <definedNames/>
  <calcPr fullCalcOnLoad="1"/>
</workbook>
</file>

<file path=xl/comments1.xml><?xml version="1.0" encoding="utf-8"?>
<comments xmlns="http://schemas.openxmlformats.org/spreadsheetml/2006/main">
  <authors>
    <author>rmmonticelli</author>
  </authors>
  <commentList>
    <comment ref="B9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Labor Day</t>
        </r>
      </text>
    </comment>
    <comment ref="C9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Instruction Begins 9/4/12</t>
        </r>
      </text>
    </comment>
    <comment ref="K9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prorated due to short week - no classes on Monday</t>
        </r>
      </text>
    </comment>
    <comment ref="E22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Thanksgiving Recess</t>
        </r>
      </text>
    </comment>
    <comment ref="F22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Thanksgiving Recess</t>
        </r>
      </text>
    </comment>
    <comment ref="G22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Thanksgiving Recess</t>
        </r>
      </text>
    </comment>
    <comment ref="H22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Thanksgiving Recess</t>
        </r>
      </text>
    </comment>
    <comment ref="K22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prorated due to short week (Thanksgiving) - 3 days of classes</t>
        </r>
      </text>
    </comment>
    <comment ref="F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Last Class Day 12/14/12</t>
        </r>
      </text>
    </comment>
    <comment ref="H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B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C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D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E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F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G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</commentList>
</comments>
</file>

<file path=xl/comments2.xml><?xml version="1.0" encoding="utf-8"?>
<comments xmlns="http://schemas.openxmlformats.org/spreadsheetml/2006/main">
  <authors>
    <author>rmmonticelli</author>
  </authors>
  <commentList>
    <comment ref="B6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Martin Luther King Jr. Day</t>
        </r>
      </text>
    </comment>
    <comment ref="C6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Instruction Begins 1/22/13</t>
        </r>
      </text>
    </comment>
    <comment ref="K6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prorated due to short week - no classes on Monday</t>
        </r>
      </text>
    </comment>
    <comment ref="G16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H16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K16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prorated due to spring break - spring break begins on Saturday</t>
        </r>
      </text>
    </comment>
    <comment ref="B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C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D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E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F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G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H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F25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Last Class Day 5/10/13</t>
        </r>
      </text>
    </comment>
    <comment ref="H25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Final Exam Period (5/12/13-5/18/13)</t>
        </r>
      </text>
    </comment>
    <comment ref="K25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prorated due to short week - classes end on Friday</t>
        </r>
      </text>
    </comment>
    <comment ref="B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C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D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E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F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G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</commentList>
</comments>
</file>

<file path=xl/sharedStrings.xml><?xml version="1.0" encoding="utf-8"?>
<sst xmlns="http://schemas.openxmlformats.org/spreadsheetml/2006/main" count="34" uniqueCount="22">
  <si>
    <t>Monday</t>
  </si>
  <si>
    <t>Tuesday</t>
  </si>
  <si>
    <t>Wednesday</t>
  </si>
  <si>
    <t>Thursday</t>
  </si>
  <si>
    <t>Friday</t>
  </si>
  <si>
    <t>Saturday</t>
  </si>
  <si>
    <t>Sunday</t>
  </si>
  <si>
    <t>Number of Hours Short/Over</t>
  </si>
  <si>
    <t>August</t>
  </si>
  <si>
    <t>September</t>
  </si>
  <si>
    <t>Total Hours Worked Each Week</t>
  </si>
  <si>
    <t>Total Cumulative Hours Worked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</si>
  <si>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</si>
  <si>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</si>
  <si>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</si>
  <si>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</si>
  <si>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</si>
  <si>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</si>
  <si>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</si>
  <si>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</si>
  <si>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Cumulative 
Hours Required for 2 Credits 
(6 hrs/week)</t>
  </si>
  <si>
    <t>Please use comments (right click over cell &amp; select "Insert Comment") to document what you worked on each day!!!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</si>
</sst>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33" borderId="11" xfId="0" applyNumberFormat="1" applyFill="1" applyBorder="1" applyAlignment="1">
      <alignment/>
    </xf>
    <xf numFmtId="0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33" borderId="12" xfId="0" applyFont="1" applyFill="1" applyBorder="1" applyAlignment="1">
      <alignment wrapText="1"/>
    </xf>
    <xf numFmtId="0" fontId="5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164" fontId="0" fillId="0" borderId="1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4" sqref="H34"/>
    </sheetView>
  </sheetViews>
  <sheetFormatPr defaultColWidth="11.57421875" defaultRowHeight="12.75"/>
  <cols>
    <col min="1" max="8" width="11.28125" style="0" customWidth="1"/>
    <col min="9" max="10" width="12.00390625" style="0" customWidth="1"/>
    <col min="11" max="11" width="12.00390625" style="9" customWidth="1"/>
    <col min="12" max="12" width="12.00390625" style="0" customWidth="1"/>
    <col min="13" max="16384" width="11.57421875" style="9" customWidth="1"/>
  </cols>
  <sheetData>
    <row r="1" spans="1:12" ht="16.5" thickTop="1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s="7" customFormat="1" ht="102">
      <c r="A2" s="32"/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7" t="s">
        <v>6</v>
      </c>
      <c r="I2" s="38" t="s">
        <v>10</v>
      </c>
      <c r="J2" s="34" t="s">
        <v>11</v>
      </c>
      <c r="K2" s="34" t="s">
        <v>20</v>
      </c>
      <c r="L2" s="35" t="s">
        <v>7</v>
      </c>
      <c r="M2" s="6"/>
    </row>
    <row r="3" spans="1:12" ht="12.75">
      <c r="A3" s="13" t="s">
        <v>8</v>
      </c>
      <c r="B3" s="4"/>
      <c r="C3" s="4"/>
      <c r="D3" s="4"/>
      <c r="E3" s="4"/>
      <c r="F3" s="4"/>
      <c r="G3" s="4"/>
      <c r="H3" s="25"/>
      <c r="I3" s="20"/>
      <c r="J3" s="5"/>
      <c r="K3" s="5"/>
      <c r="L3" s="14"/>
    </row>
    <row r="4" spans="1:12" ht="12.75">
      <c r="A4" s="11">
        <v>41127</v>
      </c>
      <c r="B4" s="2"/>
      <c r="C4" s="2"/>
      <c r="D4" s="2"/>
      <c r="E4" s="2"/>
      <c r="F4" s="2"/>
      <c r="G4" s="2"/>
      <c r="H4" s="24"/>
      <c r="I4" s="19">
        <f>SUM(B4:H4)</f>
        <v>0</v>
      </c>
      <c r="J4" s="3">
        <f>I4</f>
        <v>0</v>
      </c>
      <c r="K4" s="3">
        <v>0</v>
      </c>
      <c r="L4" s="12">
        <f>J4-K4</f>
        <v>0</v>
      </c>
    </row>
    <row r="5" spans="1:12" ht="12.75">
      <c r="A5" s="11">
        <v>41134</v>
      </c>
      <c r="B5" s="2"/>
      <c r="C5" s="2"/>
      <c r="D5" s="2"/>
      <c r="E5" s="2"/>
      <c r="F5" s="2"/>
      <c r="G5" s="2"/>
      <c r="H5" s="24"/>
      <c r="I5" s="19">
        <f>SUM(B5:H5)</f>
        <v>0</v>
      </c>
      <c r="J5" s="3">
        <f>J4+I5</f>
        <v>0</v>
      </c>
      <c r="K5" s="3">
        <v>0</v>
      </c>
      <c r="L5" s="12">
        <f>J5-K5</f>
        <v>0</v>
      </c>
    </row>
    <row r="6" spans="1:12" ht="12.75">
      <c r="A6" s="11">
        <v>41141</v>
      </c>
      <c r="B6" s="2"/>
      <c r="C6" s="36"/>
      <c r="D6" s="2"/>
      <c r="E6" s="2"/>
      <c r="F6" s="2"/>
      <c r="G6" s="2"/>
      <c r="H6" s="24"/>
      <c r="I6" s="19">
        <f>SUM(B6:H6)</f>
        <v>0</v>
      </c>
      <c r="J6" s="3">
        <f>J5+I6</f>
        <v>0</v>
      </c>
      <c r="K6" s="3">
        <v>0</v>
      </c>
      <c r="L6" s="12">
        <f>J6-K6</f>
        <v>0</v>
      </c>
    </row>
    <row r="7" spans="1:12" ht="12.75">
      <c r="A7" s="15">
        <v>41148</v>
      </c>
      <c r="B7" s="2"/>
      <c r="C7" s="2"/>
      <c r="D7" s="2"/>
      <c r="E7" s="2"/>
      <c r="F7" s="2"/>
      <c r="G7" s="2"/>
      <c r="H7" s="24"/>
      <c r="I7" s="19">
        <f>SUM(B7:H7)</f>
        <v>0</v>
      </c>
      <c r="J7" s="3">
        <f>J6+I7</f>
        <v>0</v>
      </c>
      <c r="K7" s="3">
        <v>0</v>
      </c>
      <c r="L7" s="12">
        <f>J7-K7</f>
        <v>0</v>
      </c>
    </row>
    <row r="8" spans="1:12" ht="12.75">
      <c r="A8" s="10" t="s">
        <v>9</v>
      </c>
      <c r="B8" s="4"/>
      <c r="C8" s="4"/>
      <c r="D8" s="4"/>
      <c r="E8" s="4"/>
      <c r="F8" s="4"/>
      <c r="G8" s="4"/>
      <c r="H8" s="25"/>
      <c r="I8" s="20"/>
      <c r="J8" s="5"/>
      <c r="K8" s="5"/>
      <c r="L8" s="14"/>
    </row>
    <row r="9" spans="1:12" ht="12.75">
      <c r="A9" s="15">
        <v>41155</v>
      </c>
      <c r="B9" s="2"/>
      <c r="C9" s="2"/>
      <c r="D9" s="2"/>
      <c r="E9" s="2"/>
      <c r="F9" s="2"/>
      <c r="G9" s="2"/>
      <c r="H9" s="24"/>
      <c r="I9" s="19">
        <f>SUM(B9:H9)</f>
        <v>0</v>
      </c>
      <c r="J9" s="3">
        <f>J7+I9</f>
        <v>0</v>
      </c>
      <c r="K9" s="3">
        <f>(6/7)*6</f>
        <v>5.142857142857142</v>
      </c>
      <c r="L9" s="12">
        <f>J9-K9</f>
        <v>-5.142857142857142</v>
      </c>
    </row>
    <row r="10" spans="1:12" ht="12.75">
      <c r="A10" s="15">
        <v>41162</v>
      </c>
      <c r="B10" s="2"/>
      <c r="C10" s="2"/>
      <c r="D10" s="2"/>
      <c r="E10" s="2"/>
      <c r="F10" s="2"/>
      <c r="G10" s="2"/>
      <c r="H10" s="24"/>
      <c r="I10" s="19">
        <f aca="true" t="shared" si="0" ref="I10:I27">SUM(B10:H10)</f>
        <v>0</v>
      </c>
      <c r="J10" s="3">
        <f>J9+I10</f>
        <v>0</v>
      </c>
      <c r="K10" s="3">
        <f>K9+6</f>
        <v>11.142857142857142</v>
      </c>
      <c r="L10" s="12">
        <f aca="true" t="shared" si="1" ref="L10:L28">J10-K10</f>
        <v>-11.142857142857142</v>
      </c>
    </row>
    <row r="11" spans="1:12" ht="12.75">
      <c r="A11" s="15">
        <v>41169</v>
      </c>
      <c r="B11" s="2"/>
      <c r="C11" s="2"/>
      <c r="D11" s="2"/>
      <c r="E11" s="2"/>
      <c r="F11" s="2"/>
      <c r="G11" s="2"/>
      <c r="H11" s="24"/>
      <c r="I11" s="19">
        <f t="shared" si="0"/>
        <v>0</v>
      </c>
      <c r="J11" s="3">
        <f>J10+I11</f>
        <v>0</v>
      </c>
      <c r="K11" s="3">
        <f>K10+6</f>
        <v>17.142857142857142</v>
      </c>
      <c r="L11" s="12">
        <f t="shared" si="1"/>
        <v>-17.142857142857142</v>
      </c>
    </row>
    <row r="12" spans="1:12" ht="12.75">
      <c r="A12" s="15">
        <v>41176</v>
      </c>
      <c r="B12" s="2"/>
      <c r="C12" s="2"/>
      <c r="D12" s="2"/>
      <c r="E12" s="2"/>
      <c r="F12" s="2"/>
      <c r="G12" s="2"/>
      <c r="H12" s="24"/>
      <c r="I12" s="19">
        <f t="shared" si="0"/>
        <v>0</v>
      </c>
      <c r="J12" s="3">
        <f>J11+I12</f>
        <v>0</v>
      </c>
      <c r="K12" s="3">
        <f>K11+6</f>
        <v>23.142857142857142</v>
      </c>
      <c r="L12" s="12">
        <f t="shared" si="1"/>
        <v>-23.142857142857142</v>
      </c>
    </row>
    <row r="13" spans="1:12" ht="12.75">
      <c r="A13" s="10" t="s">
        <v>12</v>
      </c>
      <c r="B13" s="1"/>
      <c r="C13" s="1"/>
      <c r="D13" s="1"/>
      <c r="E13" s="1"/>
      <c r="F13" s="1"/>
      <c r="G13" s="1"/>
      <c r="H13" s="23"/>
      <c r="I13" s="20"/>
      <c r="J13" s="5"/>
      <c r="K13" s="4"/>
      <c r="L13" s="28"/>
    </row>
    <row r="14" spans="1:13" ht="12.75">
      <c r="A14" s="11">
        <v>41183</v>
      </c>
      <c r="B14" s="2"/>
      <c r="C14" s="2"/>
      <c r="D14" s="2"/>
      <c r="E14" s="2"/>
      <c r="F14" s="2"/>
      <c r="G14" s="2"/>
      <c r="H14" s="24"/>
      <c r="I14" s="19">
        <f t="shared" si="0"/>
        <v>0</v>
      </c>
      <c r="J14" s="3">
        <f>J12+I14</f>
        <v>0</v>
      </c>
      <c r="K14" s="3">
        <f>K12+6</f>
        <v>29.142857142857142</v>
      </c>
      <c r="L14" s="12">
        <f t="shared" si="1"/>
        <v>-29.142857142857142</v>
      </c>
      <c r="M14" s="8"/>
    </row>
    <row r="15" spans="1:12" ht="12.75">
      <c r="A15" s="11">
        <v>41190</v>
      </c>
      <c r="B15" s="2"/>
      <c r="C15" s="2"/>
      <c r="D15" s="2"/>
      <c r="E15" s="2"/>
      <c r="F15" s="2"/>
      <c r="G15" s="2"/>
      <c r="H15" s="24"/>
      <c r="I15" s="19">
        <f t="shared" si="0"/>
        <v>0</v>
      </c>
      <c r="J15" s="3">
        <f>J14+I15</f>
        <v>0</v>
      </c>
      <c r="K15" s="3">
        <f>K14+6</f>
        <v>35.14285714285714</v>
      </c>
      <c r="L15" s="12">
        <f t="shared" si="1"/>
        <v>-35.14285714285714</v>
      </c>
    </row>
    <row r="16" spans="1:12" ht="12.75">
      <c r="A16" s="11">
        <v>41197</v>
      </c>
      <c r="B16" s="2"/>
      <c r="C16" s="2"/>
      <c r="D16" s="2"/>
      <c r="E16" s="2"/>
      <c r="F16" s="2"/>
      <c r="G16" s="2"/>
      <c r="H16" s="24"/>
      <c r="I16" s="19">
        <f t="shared" si="0"/>
        <v>0</v>
      </c>
      <c r="J16" s="3">
        <f>J15+I16</f>
        <v>0</v>
      </c>
      <c r="K16" s="3">
        <f>K15+6</f>
        <v>41.14285714285714</v>
      </c>
      <c r="L16" s="12">
        <f t="shared" si="1"/>
        <v>-41.14285714285714</v>
      </c>
    </row>
    <row r="17" spans="1:12" ht="12.75">
      <c r="A17" s="11">
        <v>41204</v>
      </c>
      <c r="B17" s="2"/>
      <c r="C17" s="2"/>
      <c r="D17" s="2"/>
      <c r="E17" s="2"/>
      <c r="F17" s="2"/>
      <c r="G17" s="2"/>
      <c r="H17" s="24"/>
      <c r="I17" s="19">
        <f t="shared" si="0"/>
        <v>0</v>
      </c>
      <c r="J17" s="3">
        <f>J16+I17</f>
        <v>0</v>
      </c>
      <c r="K17" s="3">
        <f>K16+6</f>
        <v>47.14285714285714</v>
      </c>
      <c r="L17" s="12">
        <f t="shared" si="1"/>
        <v>-47.14285714285714</v>
      </c>
    </row>
    <row r="18" spans="1:12" ht="12.75">
      <c r="A18" s="11">
        <v>41211</v>
      </c>
      <c r="B18" s="2"/>
      <c r="C18" s="2"/>
      <c r="D18" s="2"/>
      <c r="E18" s="2"/>
      <c r="F18" s="2"/>
      <c r="G18" s="2"/>
      <c r="H18" s="24"/>
      <c r="I18" s="19">
        <f t="shared" si="0"/>
        <v>0</v>
      </c>
      <c r="J18" s="3">
        <f>J17+I18</f>
        <v>0</v>
      </c>
      <c r="K18" s="3">
        <f>K17+6</f>
        <v>53.14285714285714</v>
      </c>
      <c r="L18" s="12">
        <f t="shared" si="1"/>
        <v>-53.14285714285714</v>
      </c>
    </row>
    <row r="19" spans="1:12" ht="12.75">
      <c r="A19" s="13" t="s">
        <v>13</v>
      </c>
      <c r="B19" s="4"/>
      <c r="C19" s="4"/>
      <c r="D19" s="4"/>
      <c r="E19" s="4"/>
      <c r="F19" s="4"/>
      <c r="G19" s="4"/>
      <c r="H19" s="25"/>
      <c r="I19" s="20"/>
      <c r="J19" s="5"/>
      <c r="K19" s="5"/>
      <c r="L19" s="14"/>
    </row>
    <row r="20" spans="1:12" ht="12.75">
      <c r="A20" s="11">
        <v>41218</v>
      </c>
      <c r="B20" s="2"/>
      <c r="C20" s="2"/>
      <c r="D20" s="2"/>
      <c r="E20" s="2"/>
      <c r="F20" s="2"/>
      <c r="G20" s="2"/>
      <c r="H20" s="24"/>
      <c r="I20" s="19">
        <f t="shared" si="0"/>
        <v>0</v>
      </c>
      <c r="J20" s="3">
        <f>J18+I20</f>
        <v>0</v>
      </c>
      <c r="K20" s="3">
        <f>K18+6</f>
        <v>59.14285714285714</v>
      </c>
      <c r="L20" s="12">
        <f t="shared" si="1"/>
        <v>-59.14285714285714</v>
      </c>
    </row>
    <row r="21" spans="1:12" ht="12.75">
      <c r="A21" s="11">
        <v>41225</v>
      </c>
      <c r="B21" s="2"/>
      <c r="C21" s="2"/>
      <c r="D21" s="2"/>
      <c r="E21" s="2"/>
      <c r="F21" s="2"/>
      <c r="G21" s="2"/>
      <c r="H21" s="24"/>
      <c r="I21" s="19">
        <f t="shared" si="0"/>
        <v>0</v>
      </c>
      <c r="J21" s="3">
        <f>J20+I21</f>
        <v>0</v>
      </c>
      <c r="K21" s="3">
        <f>K20+6</f>
        <v>65.14285714285714</v>
      </c>
      <c r="L21" s="12">
        <f t="shared" si="1"/>
        <v>-65.14285714285714</v>
      </c>
    </row>
    <row r="22" spans="1:12" ht="12.75">
      <c r="A22" s="15">
        <v>41232</v>
      </c>
      <c r="B22" s="2"/>
      <c r="C22" s="2"/>
      <c r="D22" s="2"/>
      <c r="E22" s="2"/>
      <c r="F22" s="2"/>
      <c r="G22" s="2"/>
      <c r="H22" s="24"/>
      <c r="I22" s="19">
        <f t="shared" si="0"/>
        <v>0</v>
      </c>
      <c r="J22" s="3">
        <f>J21+I22</f>
        <v>0</v>
      </c>
      <c r="K22" s="3">
        <f>K21+(3/7)*6</f>
        <v>67.71428571428571</v>
      </c>
      <c r="L22" s="12">
        <f t="shared" si="1"/>
        <v>-67.71428571428571</v>
      </c>
    </row>
    <row r="23" spans="1:12" ht="12.75">
      <c r="A23" s="15">
        <v>41239</v>
      </c>
      <c r="B23" s="2"/>
      <c r="C23" s="2"/>
      <c r="D23" s="2"/>
      <c r="E23" s="2"/>
      <c r="F23" s="2"/>
      <c r="G23" s="2"/>
      <c r="H23" s="24"/>
      <c r="I23" s="19">
        <f t="shared" si="0"/>
        <v>0</v>
      </c>
      <c r="J23" s="3">
        <f>J22+I23</f>
        <v>0</v>
      </c>
      <c r="K23" s="3">
        <f>K22+6</f>
        <v>73.71428571428571</v>
      </c>
      <c r="L23" s="12">
        <f t="shared" si="1"/>
        <v>-73.71428571428571</v>
      </c>
    </row>
    <row r="24" spans="1:12" ht="12.75">
      <c r="A24" s="13" t="s">
        <v>14</v>
      </c>
      <c r="B24" s="4"/>
      <c r="C24" s="4"/>
      <c r="D24" s="4"/>
      <c r="E24" s="4"/>
      <c r="F24" s="4"/>
      <c r="G24" s="4"/>
      <c r="H24" s="25"/>
      <c r="I24" s="20"/>
      <c r="J24" s="5"/>
      <c r="K24" s="5"/>
      <c r="L24" s="14"/>
    </row>
    <row r="25" spans="1:12" ht="12.75">
      <c r="A25" s="15">
        <v>41246</v>
      </c>
      <c r="B25" s="2"/>
      <c r="C25" s="2"/>
      <c r="D25" s="2"/>
      <c r="E25" s="2"/>
      <c r="F25" s="2"/>
      <c r="G25" s="2"/>
      <c r="H25" s="24"/>
      <c r="I25" s="19">
        <f t="shared" si="0"/>
        <v>0</v>
      </c>
      <c r="J25" s="3">
        <f>J23+I25</f>
        <v>0</v>
      </c>
      <c r="K25" s="3">
        <f>K23+6</f>
        <v>79.71428571428571</v>
      </c>
      <c r="L25" s="12">
        <f t="shared" si="1"/>
        <v>-79.71428571428571</v>
      </c>
    </row>
    <row r="26" spans="1:12" ht="12.75">
      <c r="A26" s="15">
        <v>41253</v>
      </c>
      <c r="B26" s="2"/>
      <c r="C26" s="2"/>
      <c r="D26" s="2"/>
      <c r="E26" s="2"/>
      <c r="F26" s="2"/>
      <c r="G26" s="2"/>
      <c r="H26" s="24"/>
      <c r="I26" s="19">
        <f t="shared" si="0"/>
        <v>0</v>
      </c>
      <c r="J26" s="3">
        <f>J25+I26</f>
        <v>0</v>
      </c>
      <c r="K26" s="3">
        <f>K25+6</f>
        <v>85.71428571428571</v>
      </c>
      <c r="L26" s="12">
        <f t="shared" si="1"/>
        <v>-85.71428571428571</v>
      </c>
    </row>
    <row r="27" spans="1:12" ht="12.75">
      <c r="A27" s="15">
        <v>41260</v>
      </c>
      <c r="B27" s="2"/>
      <c r="C27" s="2"/>
      <c r="D27" s="2"/>
      <c r="E27" s="2"/>
      <c r="F27" s="2"/>
      <c r="G27" s="2"/>
      <c r="H27" s="24"/>
      <c r="I27" s="19">
        <f t="shared" si="0"/>
        <v>0</v>
      </c>
      <c r="J27" s="3">
        <f>J26+I27</f>
        <v>0</v>
      </c>
      <c r="K27" s="3">
        <f>K26+0</f>
        <v>85.71428571428571</v>
      </c>
      <c r="L27" s="12">
        <f t="shared" si="1"/>
        <v>-85.71428571428571</v>
      </c>
    </row>
    <row r="28" spans="1:12" ht="12.75">
      <c r="A28" s="15">
        <v>41267</v>
      </c>
      <c r="B28" s="2"/>
      <c r="C28" s="36"/>
      <c r="D28" s="2"/>
      <c r="E28" s="2"/>
      <c r="F28" s="2"/>
      <c r="G28" s="2"/>
      <c r="H28" s="24"/>
      <c r="I28" s="19">
        <f>SUM(B28:H28)</f>
        <v>0</v>
      </c>
      <c r="J28" s="3">
        <f>J27+I28</f>
        <v>0</v>
      </c>
      <c r="K28" s="3">
        <f>K27+0</f>
        <v>85.71428571428571</v>
      </c>
      <c r="L28" s="12">
        <f t="shared" si="1"/>
        <v>-85.71428571428571</v>
      </c>
    </row>
    <row r="29" spans="1:12" ht="13.5" thickBot="1">
      <c r="A29" s="22">
        <v>41274</v>
      </c>
      <c r="B29" s="16"/>
      <c r="C29" s="16"/>
      <c r="D29" s="16"/>
      <c r="E29" s="16"/>
      <c r="F29" s="16"/>
      <c r="G29" s="16"/>
      <c r="H29" s="26"/>
      <c r="I29" s="21">
        <f>SUM(B29:H29)</f>
        <v>0</v>
      </c>
      <c r="J29" s="17">
        <f>J28+I29</f>
        <v>0</v>
      </c>
      <c r="K29" s="17">
        <f>K28+0</f>
        <v>85.71428571428571</v>
      </c>
      <c r="L29" s="18">
        <f>J29-K29</f>
        <v>-85.71428571428571</v>
      </c>
    </row>
    <row r="30" ht="13.5" thickTop="1"/>
    <row r="32" ht="12.75">
      <c r="A32" s="27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I34" sqref="I34"/>
    </sheetView>
  </sheetViews>
  <sheetFormatPr defaultColWidth="11.57421875" defaultRowHeight="12.75"/>
  <cols>
    <col min="1" max="8" width="11.28125" style="0" customWidth="1"/>
    <col min="9" max="10" width="12.00390625" style="0" customWidth="1"/>
    <col min="11" max="11" width="12.00390625" style="9" customWidth="1"/>
    <col min="12" max="12" width="12.00390625" style="0" customWidth="1"/>
    <col min="13" max="16384" width="11.57421875" style="9" customWidth="1"/>
  </cols>
  <sheetData>
    <row r="1" spans="1:12" ht="16.5" thickTop="1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s="7" customFormat="1" ht="102">
      <c r="A2" s="32"/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7" t="s">
        <v>6</v>
      </c>
      <c r="I2" s="38" t="s">
        <v>10</v>
      </c>
      <c r="J2" s="34" t="s">
        <v>11</v>
      </c>
      <c r="K2" s="34" t="s">
        <v>20</v>
      </c>
      <c r="L2" s="35" t="s">
        <v>7</v>
      </c>
      <c r="M2" s="6"/>
    </row>
    <row r="3" spans="1:12" ht="12.75">
      <c r="A3" s="13" t="s">
        <v>15</v>
      </c>
      <c r="B3" s="4"/>
      <c r="C3" s="4"/>
      <c r="D3" s="4"/>
      <c r="E3" s="4"/>
      <c r="F3" s="4"/>
      <c r="G3" s="4"/>
      <c r="H3" s="25"/>
      <c r="I3" s="20"/>
      <c r="J3" s="5"/>
      <c r="K3" s="5"/>
      <c r="L3" s="14"/>
    </row>
    <row r="4" spans="1:12" ht="12.75">
      <c r="A4" s="11">
        <v>41462</v>
      </c>
      <c r="B4" s="2"/>
      <c r="C4" s="2"/>
      <c r="D4" s="2"/>
      <c r="E4" s="2"/>
      <c r="F4" s="2"/>
      <c r="G4" s="2"/>
      <c r="H4" s="24"/>
      <c r="I4" s="19">
        <f>SUM(B4:H4)</f>
        <v>0</v>
      </c>
      <c r="J4" s="3">
        <f>I4</f>
        <v>0</v>
      </c>
      <c r="K4" s="3">
        <v>0</v>
      </c>
      <c r="L4" s="12">
        <f>J4-K4</f>
        <v>0</v>
      </c>
    </row>
    <row r="5" spans="1:12" ht="12.75">
      <c r="A5" s="11">
        <v>41288</v>
      </c>
      <c r="B5" s="2"/>
      <c r="C5" s="2"/>
      <c r="D5" s="2"/>
      <c r="E5" s="2"/>
      <c r="F5" s="2"/>
      <c r="G5" s="2"/>
      <c r="H5" s="24"/>
      <c r="I5" s="19">
        <f>SUM(B5:H5)</f>
        <v>0</v>
      </c>
      <c r="J5" s="3">
        <f>J4+I5</f>
        <v>0</v>
      </c>
      <c r="K5" s="3">
        <v>0</v>
      </c>
      <c r="L5" s="12">
        <f>J5-K5</f>
        <v>0</v>
      </c>
    </row>
    <row r="6" spans="1:12" ht="12.75">
      <c r="A6" s="11">
        <v>41295</v>
      </c>
      <c r="B6" s="2"/>
      <c r="C6" s="2"/>
      <c r="D6" s="2"/>
      <c r="E6" s="2"/>
      <c r="F6" s="2"/>
      <c r="G6" s="2"/>
      <c r="H6" s="24"/>
      <c r="I6" s="19">
        <f>SUM(B6:H6)</f>
        <v>0</v>
      </c>
      <c r="J6" s="3">
        <f>J5+I6</f>
        <v>0</v>
      </c>
      <c r="K6" s="3">
        <f>(6/7)*6</f>
        <v>5.142857142857142</v>
      </c>
      <c r="L6" s="12">
        <f>J6-K6</f>
        <v>-5.142857142857142</v>
      </c>
    </row>
    <row r="7" spans="1:12" ht="12.75">
      <c r="A7" s="15">
        <v>41302</v>
      </c>
      <c r="B7" s="2"/>
      <c r="C7" s="2"/>
      <c r="D7" s="2"/>
      <c r="E7" s="2"/>
      <c r="F7" s="2"/>
      <c r="G7" s="2"/>
      <c r="H7" s="24"/>
      <c r="I7" s="19">
        <f>SUM(B7:H7)</f>
        <v>0</v>
      </c>
      <c r="J7" s="3">
        <f>J6+I7</f>
        <v>0</v>
      </c>
      <c r="K7" s="3">
        <f>K6+6</f>
        <v>11.142857142857142</v>
      </c>
      <c r="L7" s="12">
        <f>J7-K7</f>
        <v>-11.142857142857142</v>
      </c>
    </row>
    <row r="8" spans="1:12" ht="12.75">
      <c r="A8" s="10" t="s">
        <v>16</v>
      </c>
      <c r="B8" s="4"/>
      <c r="C8" s="4"/>
      <c r="D8" s="4"/>
      <c r="E8" s="4"/>
      <c r="F8" s="4"/>
      <c r="G8" s="4"/>
      <c r="H8" s="25"/>
      <c r="I8" s="20"/>
      <c r="J8" s="5"/>
      <c r="K8" s="5"/>
      <c r="L8" s="14"/>
    </row>
    <row r="9" spans="1:12" ht="12.75">
      <c r="A9" s="15">
        <v>41309</v>
      </c>
      <c r="B9" s="2"/>
      <c r="C9" s="2"/>
      <c r="D9" s="2"/>
      <c r="E9" s="2"/>
      <c r="F9" s="2"/>
      <c r="G9" s="2"/>
      <c r="H9" s="24"/>
      <c r="I9" s="19">
        <f>SUM(B9:H9)</f>
        <v>0</v>
      </c>
      <c r="J9" s="3">
        <f>J7+I9</f>
        <v>0</v>
      </c>
      <c r="K9" s="3">
        <f>K7+6</f>
        <v>17.142857142857142</v>
      </c>
      <c r="L9" s="12">
        <f>J9-K9</f>
        <v>-17.142857142857142</v>
      </c>
    </row>
    <row r="10" spans="1:12" ht="12.75">
      <c r="A10" s="15">
        <v>41316</v>
      </c>
      <c r="B10" s="2"/>
      <c r="C10" s="2"/>
      <c r="D10" s="2"/>
      <c r="E10" s="2"/>
      <c r="F10" s="2"/>
      <c r="G10" s="2"/>
      <c r="H10" s="24"/>
      <c r="I10" s="19">
        <f aca="true" t="shared" si="0" ref="I10:I27">SUM(B10:H10)</f>
        <v>0</v>
      </c>
      <c r="J10" s="3">
        <f>J9+I10</f>
        <v>0</v>
      </c>
      <c r="K10" s="3">
        <f>K9+6</f>
        <v>23.142857142857142</v>
      </c>
      <c r="L10" s="12">
        <f aca="true" t="shared" si="1" ref="L10:L27">J10-K10</f>
        <v>-23.142857142857142</v>
      </c>
    </row>
    <row r="11" spans="1:12" ht="12.75">
      <c r="A11" s="15">
        <v>41323</v>
      </c>
      <c r="B11" s="2"/>
      <c r="C11" s="2"/>
      <c r="D11" s="2"/>
      <c r="E11" s="2"/>
      <c r="F11" s="2"/>
      <c r="G11" s="2"/>
      <c r="H11" s="24"/>
      <c r="I11" s="19">
        <f t="shared" si="0"/>
        <v>0</v>
      </c>
      <c r="J11" s="3">
        <f>J10+I11</f>
        <v>0</v>
      </c>
      <c r="K11" s="3">
        <f>K10+6</f>
        <v>29.142857142857142</v>
      </c>
      <c r="L11" s="12">
        <f t="shared" si="1"/>
        <v>-29.142857142857142</v>
      </c>
    </row>
    <row r="12" spans="1:12" ht="12.75">
      <c r="A12" s="15">
        <v>41330</v>
      </c>
      <c r="B12" s="2"/>
      <c r="C12" s="2"/>
      <c r="D12" s="2"/>
      <c r="E12" s="2"/>
      <c r="F12" s="2"/>
      <c r="G12" s="2"/>
      <c r="H12" s="24"/>
      <c r="I12" s="19">
        <f t="shared" si="0"/>
        <v>0</v>
      </c>
      <c r="J12" s="3">
        <f>J11+I12</f>
        <v>0</v>
      </c>
      <c r="K12" s="3">
        <f>K11+6</f>
        <v>35.14285714285714</v>
      </c>
      <c r="L12" s="12">
        <f t="shared" si="1"/>
        <v>-35.14285714285714</v>
      </c>
    </row>
    <row r="13" spans="1:12" ht="12.75">
      <c r="A13" s="10" t="s">
        <v>17</v>
      </c>
      <c r="B13" s="1"/>
      <c r="C13" s="1"/>
      <c r="D13" s="1"/>
      <c r="E13" s="1"/>
      <c r="F13" s="1"/>
      <c r="G13" s="1"/>
      <c r="H13" s="23"/>
      <c r="I13" s="20"/>
      <c r="J13" s="5"/>
      <c r="K13" s="4"/>
      <c r="L13" s="28"/>
    </row>
    <row r="14" spans="1:13" ht="12.75">
      <c r="A14" s="11">
        <v>41337</v>
      </c>
      <c r="B14" s="2"/>
      <c r="C14" s="2"/>
      <c r="D14" s="2"/>
      <c r="E14" s="2"/>
      <c r="F14" s="2"/>
      <c r="G14" s="2"/>
      <c r="H14" s="24"/>
      <c r="I14" s="19">
        <f t="shared" si="0"/>
        <v>0</v>
      </c>
      <c r="J14" s="3">
        <f>J12+I14</f>
        <v>0</v>
      </c>
      <c r="K14" s="3">
        <f>K12+6</f>
        <v>41.14285714285714</v>
      </c>
      <c r="L14" s="12">
        <f t="shared" si="1"/>
        <v>-41.14285714285714</v>
      </c>
      <c r="M14" s="8"/>
    </row>
    <row r="15" spans="1:12" ht="12.75">
      <c r="A15" s="11">
        <v>41344</v>
      </c>
      <c r="B15" s="2"/>
      <c r="C15" s="2"/>
      <c r="D15" s="2"/>
      <c r="E15" s="2"/>
      <c r="F15" s="2"/>
      <c r="G15" s="2"/>
      <c r="H15" s="24"/>
      <c r="I15" s="19">
        <f t="shared" si="0"/>
        <v>0</v>
      </c>
      <c r="J15" s="3">
        <f>J14+I15</f>
        <v>0</v>
      </c>
      <c r="K15" s="3">
        <f>K14+6</f>
        <v>47.14285714285714</v>
      </c>
      <c r="L15" s="12">
        <f t="shared" si="1"/>
        <v>-47.14285714285714</v>
      </c>
    </row>
    <row r="16" spans="1:12" ht="12.75">
      <c r="A16" s="11">
        <v>41351</v>
      </c>
      <c r="B16" s="2"/>
      <c r="C16" s="2"/>
      <c r="D16" s="2"/>
      <c r="E16" s="2"/>
      <c r="F16" s="2"/>
      <c r="G16" s="2"/>
      <c r="H16" s="24"/>
      <c r="I16" s="19">
        <f t="shared" si="0"/>
        <v>0</v>
      </c>
      <c r="J16" s="3">
        <f>J15+I16</f>
        <v>0</v>
      </c>
      <c r="K16" s="3">
        <f>K15+((5/7)*6)</f>
        <v>51.42857142857142</v>
      </c>
      <c r="L16" s="12">
        <f t="shared" si="1"/>
        <v>-51.42857142857142</v>
      </c>
    </row>
    <row r="17" spans="1:12" ht="12.75">
      <c r="A17" s="11">
        <v>41358</v>
      </c>
      <c r="B17" s="2"/>
      <c r="C17" s="2"/>
      <c r="D17" s="2"/>
      <c r="E17" s="2"/>
      <c r="F17" s="2"/>
      <c r="G17" s="2"/>
      <c r="H17" s="24"/>
      <c r="I17" s="19">
        <f t="shared" si="0"/>
        <v>0</v>
      </c>
      <c r="J17" s="3">
        <f>J16+I17</f>
        <v>0</v>
      </c>
      <c r="K17" s="3">
        <f>K16+0</f>
        <v>51.42857142857142</v>
      </c>
      <c r="L17" s="12">
        <f t="shared" si="1"/>
        <v>-51.42857142857142</v>
      </c>
    </row>
    <row r="18" spans="1:12" ht="12.75">
      <c r="A18" s="13" t="s">
        <v>18</v>
      </c>
      <c r="B18" s="4"/>
      <c r="C18" s="4"/>
      <c r="D18" s="4"/>
      <c r="E18" s="4"/>
      <c r="F18" s="4"/>
      <c r="G18" s="4"/>
      <c r="H18" s="25"/>
      <c r="I18" s="20"/>
      <c r="J18" s="5"/>
      <c r="K18" s="5"/>
      <c r="L18" s="14"/>
    </row>
    <row r="19" spans="1:12" ht="12.75">
      <c r="A19" s="39">
        <v>41365</v>
      </c>
      <c r="B19" s="36"/>
      <c r="C19" s="36"/>
      <c r="D19" s="36"/>
      <c r="E19" s="36"/>
      <c r="F19" s="36"/>
      <c r="G19" s="36"/>
      <c r="H19" s="40"/>
      <c r="I19" s="41">
        <f>SUM(B19:H19)</f>
        <v>0</v>
      </c>
      <c r="J19" s="42">
        <f>J17+I19</f>
        <v>0</v>
      </c>
      <c r="K19" s="42">
        <f>K17+6</f>
        <v>57.42857142857142</v>
      </c>
      <c r="L19" s="43">
        <f>J19-K19</f>
        <v>-57.42857142857142</v>
      </c>
    </row>
    <row r="20" spans="1:12" ht="12.75">
      <c r="A20" s="11">
        <v>41372</v>
      </c>
      <c r="B20" s="2"/>
      <c r="C20" s="2"/>
      <c r="D20" s="2"/>
      <c r="E20" s="2"/>
      <c r="F20" s="2"/>
      <c r="G20" s="2"/>
      <c r="H20" s="24"/>
      <c r="I20" s="19">
        <f t="shared" si="0"/>
        <v>0</v>
      </c>
      <c r="J20" s="3">
        <f>J19+I20</f>
        <v>0</v>
      </c>
      <c r="K20" s="3">
        <f>K19+6</f>
        <v>63.42857142857142</v>
      </c>
      <c r="L20" s="12">
        <f t="shared" si="1"/>
        <v>-63.42857142857142</v>
      </c>
    </row>
    <row r="21" spans="1:12" ht="12.75">
      <c r="A21" s="11">
        <v>41379</v>
      </c>
      <c r="B21" s="2"/>
      <c r="C21" s="2"/>
      <c r="D21" s="2"/>
      <c r="E21" s="2"/>
      <c r="F21" s="2"/>
      <c r="G21" s="2"/>
      <c r="H21" s="24"/>
      <c r="I21" s="19">
        <f t="shared" si="0"/>
        <v>0</v>
      </c>
      <c r="J21" s="3">
        <f>J20+I21</f>
        <v>0</v>
      </c>
      <c r="K21" s="3">
        <f>K20+6</f>
        <v>69.42857142857142</v>
      </c>
      <c r="L21" s="12">
        <f t="shared" si="1"/>
        <v>-69.42857142857142</v>
      </c>
    </row>
    <row r="22" spans="1:12" ht="12.75">
      <c r="A22" s="15">
        <v>41386</v>
      </c>
      <c r="B22" s="2"/>
      <c r="C22" s="2"/>
      <c r="D22" s="2"/>
      <c r="E22" s="2"/>
      <c r="F22" s="2"/>
      <c r="G22" s="2"/>
      <c r="H22" s="24"/>
      <c r="I22" s="19">
        <f t="shared" si="0"/>
        <v>0</v>
      </c>
      <c r="J22" s="3">
        <f>J21+I22</f>
        <v>0</v>
      </c>
      <c r="K22" s="3">
        <f>K21+6</f>
        <v>75.42857142857142</v>
      </c>
      <c r="L22" s="12">
        <f t="shared" si="1"/>
        <v>-75.42857142857142</v>
      </c>
    </row>
    <row r="23" spans="1:12" ht="12.75">
      <c r="A23" s="15">
        <v>41393</v>
      </c>
      <c r="B23" s="2"/>
      <c r="C23" s="2"/>
      <c r="D23" s="2"/>
      <c r="E23" s="2"/>
      <c r="F23" s="2"/>
      <c r="G23" s="2"/>
      <c r="H23" s="24"/>
      <c r="I23" s="19">
        <f t="shared" si="0"/>
        <v>0</v>
      </c>
      <c r="J23" s="3">
        <f>J22+I23</f>
        <v>0</v>
      </c>
      <c r="K23" s="3">
        <f>K22+6</f>
        <v>81.42857142857142</v>
      </c>
      <c r="L23" s="12">
        <f t="shared" si="1"/>
        <v>-81.42857142857142</v>
      </c>
    </row>
    <row r="24" spans="1:12" ht="12.75">
      <c r="A24" s="13" t="s">
        <v>19</v>
      </c>
      <c r="B24" s="4"/>
      <c r="C24" s="4"/>
      <c r="D24" s="4"/>
      <c r="E24" s="4"/>
      <c r="F24" s="4"/>
      <c r="G24" s="4"/>
      <c r="H24" s="25"/>
      <c r="I24" s="20"/>
      <c r="J24" s="5"/>
      <c r="K24" s="5"/>
      <c r="L24" s="14"/>
    </row>
    <row r="25" spans="1:12" ht="12.75">
      <c r="A25" s="15">
        <v>41400</v>
      </c>
      <c r="B25" s="2"/>
      <c r="C25" s="2"/>
      <c r="D25" s="2"/>
      <c r="E25" s="2"/>
      <c r="F25" s="2"/>
      <c r="G25" s="2"/>
      <c r="H25" s="24"/>
      <c r="I25" s="19">
        <f t="shared" si="0"/>
        <v>0</v>
      </c>
      <c r="J25" s="3">
        <f>J23+I25</f>
        <v>0</v>
      </c>
      <c r="K25" s="3">
        <f>K23+((5/7)*6)</f>
        <v>85.71428571428571</v>
      </c>
      <c r="L25" s="12">
        <f t="shared" si="1"/>
        <v>-85.71428571428571</v>
      </c>
    </row>
    <row r="26" spans="1:12" ht="12.75">
      <c r="A26" s="15">
        <v>41407</v>
      </c>
      <c r="B26" s="2"/>
      <c r="C26" s="2"/>
      <c r="D26" s="2"/>
      <c r="E26" s="2"/>
      <c r="F26" s="2"/>
      <c r="G26" s="2"/>
      <c r="H26" s="24"/>
      <c r="I26" s="19">
        <f>SUM(B26:H26)</f>
        <v>0</v>
      </c>
      <c r="J26" s="3">
        <f>J25+I26</f>
        <v>0</v>
      </c>
      <c r="K26" s="3">
        <f>K25+0</f>
        <v>85.71428571428571</v>
      </c>
      <c r="L26" s="12">
        <f t="shared" si="1"/>
        <v>-85.71428571428571</v>
      </c>
    </row>
    <row r="27" spans="1:12" ht="12.75">
      <c r="A27" s="15">
        <v>41414</v>
      </c>
      <c r="B27" s="2"/>
      <c r="C27" s="2"/>
      <c r="D27" s="2"/>
      <c r="E27" s="2"/>
      <c r="F27" s="2"/>
      <c r="G27" s="2"/>
      <c r="H27" s="24"/>
      <c r="I27" s="19">
        <f t="shared" si="0"/>
        <v>0</v>
      </c>
      <c r="J27" s="3">
        <f>J26+I27</f>
        <v>0</v>
      </c>
      <c r="K27" s="3">
        <f>K26+0</f>
        <v>85.71428571428571</v>
      </c>
      <c r="L27" s="12">
        <f t="shared" si="1"/>
        <v>-85.71428571428571</v>
      </c>
    </row>
    <row r="28" spans="1:12" ht="13.5" thickBot="1">
      <c r="A28" s="22">
        <v>41421</v>
      </c>
      <c r="B28" s="16"/>
      <c r="C28" s="16"/>
      <c r="D28" s="16"/>
      <c r="E28" s="16"/>
      <c r="F28" s="16"/>
      <c r="G28" s="16"/>
      <c r="H28" s="26"/>
      <c r="I28" s="21">
        <f>SUM(B28:H28)</f>
        <v>0</v>
      </c>
      <c r="J28" s="17">
        <f>J27+I28</f>
        <v>0</v>
      </c>
      <c r="K28" s="17">
        <f>K27+0</f>
        <v>85.71428571428571</v>
      </c>
      <c r="L28" s="18">
        <f>J28-K28</f>
        <v>-85.71428571428571</v>
      </c>
    </row>
    <row r="29" ht="13.5" thickTop="1"/>
    <row r="31" ht="12.75">
      <c r="A31" s="27"/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rmmonticelli</cp:lastModifiedBy>
  <dcterms:modified xsi:type="dcterms:W3CDTF">2012-09-10T23:24:33Z</dcterms:modified>
  <cp:category/>
  <cp:version/>
  <cp:contentType/>
  <cp:contentStatus/>
</cp:coreProperties>
</file>